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autoCompressPictures="0"/>
  <bookViews>
    <workbookView xWindow="0" yWindow="0" windowWidth="24860" windowHeight="15600"/>
  </bookViews>
  <sheets>
    <sheet name="Lot 01  Voirie, ass, AEP" sheetId="1" r:id="rId1"/>
    <sheet name="Lot 02 réseaux secs et EP" sheetId="6" r:id="rId2"/>
  </sheets>
  <definedNames>
    <definedName name="_xlnm.Print_Area" localSheetId="0">'Lot 01  Voirie, ass, AEP'!$A$1:$G$98</definedName>
    <definedName name="_xlnm.Print_Area" localSheetId="1">'Lot 02 réseaux secs et EP'!$A$1:$G$33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0" i="6" l="1"/>
  <c r="G29" i="6"/>
  <c r="G28" i="6"/>
  <c r="G27" i="6"/>
  <c r="G25" i="6"/>
  <c r="G24" i="6"/>
  <c r="G23" i="6"/>
  <c r="G21" i="6"/>
  <c r="G19" i="6"/>
  <c r="G18" i="6"/>
  <c r="G17" i="6"/>
  <c r="G15" i="6"/>
  <c r="G14" i="6"/>
  <c r="G13" i="6"/>
  <c r="G11" i="6"/>
  <c r="G9" i="6"/>
  <c r="G8" i="6"/>
  <c r="G7" i="6"/>
  <c r="G30" i="6"/>
  <c r="G31" i="6"/>
  <c r="G32" i="6"/>
  <c r="G7" i="1"/>
  <c r="G8" i="1"/>
  <c r="G10" i="1"/>
  <c r="G11" i="1"/>
  <c r="G12" i="1"/>
  <c r="G13" i="1"/>
  <c r="G14" i="1"/>
  <c r="G15" i="1"/>
  <c r="G16" i="1"/>
  <c r="G17" i="1"/>
  <c r="G18" i="1"/>
  <c r="G19" i="1"/>
  <c r="G20" i="1"/>
  <c r="G22" i="1"/>
  <c r="G23" i="1"/>
  <c r="G24" i="1"/>
  <c r="G25" i="1"/>
  <c r="G26" i="1"/>
  <c r="G27" i="1"/>
  <c r="G28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4" i="1"/>
  <c r="G65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90" i="1"/>
  <c r="G91" i="1"/>
  <c r="G92" i="1"/>
  <c r="G93" i="1"/>
  <c r="G94" i="1"/>
  <c r="G95" i="1"/>
  <c r="G96" i="1"/>
  <c r="G97" i="1"/>
</calcChain>
</file>

<file path=xl/sharedStrings.xml><?xml version="1.0" encoding="utf-8"?>
<sst xmlns="http://schemas.openxmlformats.org/spreadsheetml/2006/main" count="335" uniqueCount="207">
  <si>
    <t>Prix</t>
  </si>
  <si>
    <t>Designation</t>
  </si>
  <si>
    <t>Unité</t>
  </si>
  <si>
    <t>Prix unitaire HT</t>
  </si>
  <si>
    <t>Prix Total HT</t>
  </si>
  <si>
    <t>01 - Généralités</t>
  </si>
  <si>
    <t>L01 - 1</t>
  </si>
  <si>
    <t>Amenée et repliement des installations de chantier</t>
  </si>
  <si>
    <t>FT</t>
  </si>
  <si>
    <t>L01 - 2</t>
  </si>
  <si>
    <t>L01 - 3</t>
  </si>
  <si>
    <t>L01 - 4</t>
  </si>
  <si>
    <t>U</t>
  </si>
  <si>
    <t>L01 - 5</t>
  </si>
  <si>
    <t>L01 - 6</t>
  </si>
  <si>
    <t>Plan de récolement</t>
  </si>
  <si>
    <t>01-1 - Travaux préparatoires</t>
  </si>
  <si>
    <t>L01 - 7</t>
  </si>
  <si>
    <t>L01 - 8</t>
  </si>
  <si>
    <t>03 - Voirie</t>
  </si>
  <si>
    <t>L01 - 9</t>
  </si>
  <si>
    <t>1313- PV pour mise en oeuvre de grav bitume ou enrobés à la main</t>
  </si>
  <si>
    <t>T</t>
  </si>
  <si>
    <t>L01 - 10</t>
  </si>
  <si>
    <t>ML</t>
  </si>
  <si>
    <t>L01 - 11</t>
  </si>
  <si>
    <t>Bordure de type  P1</t>
  </si>
  <si>
    <t>L01 - 12</t>
  </si>
  <si>
    <t>Bordure de type T2</t>
  </si>
  <si>
    <t>L01 - 13</t>
  </si>
  <si>
    <t>L01 - 14</t>
  </si>
  <si>
    <t>L01 - 15</t>
  </si>
  <si>
    <t>Caniveau de type CS1</t>
  </si>
  <si>
    <t>L01 - 16</t>
  </si>
  <si>
    <t>L01 - 17</t>
  </si>
  <si>
    <t>M3</t>
  </si>
  <si>
    <t>L01 - 18</t>
  </si>
  <si>
    <t>L01 - 19</t>
  </si>
  <si>
    <t>L01 - 20</t>
  </si>
  <si>
    <t>Extraction de déblais pour terrassement en terrain de toute nature.</t>
  </si>
  <si>
    <t>L01 - 21</t>
  </si>
  <si>
    <t>Fourniture et mise en oeuvre de Béton Bitumineux  0/10 mm porphyre cl3 (BBSG 0/10 Cl3) pour couche de roulement , y compris couche d'accrochage sur 5 cm.</t>
  </si>
  <si>
    <t>L01 - 22</t>
  </si>
  <si>
    <t>L01 - 23</t>
  </si>
  <si>
    <t xml:space="preserve">Fourniture et mise en oeuvre de GNT 0/31,5 </t>
  </si>
  <si>
    <t>L01 - 24</t>
  </si>
  <si>
    <t>L01 - 25</t>
  </si>
  <si>
    <t>L01 - 26</t>
  </si>
  <si>
    <t>L01 - 27</t>
  </si>
  <si>
    <t>M²</t>
  </si>
  <si>
    <t>L01 - 29</t>
  </si>
  <si>
    <t>L01 - 30</t>
  </si>
  <si>
    <t>L01 - 31</t>
  </si>
  <si>
    <t>L01 - 32</t>
  </si>
  <si>
    <t>L01 - 34</t>
  </si>
  <si>
    <t>L01 - 35</t>
  </si>
  <si>
    <t>L01 - 36</t>
  </si>
  <si>
    <t>L01 - 38</t>
  </si>
  <si>
    <t>21 - Espaces Verts</t>
  </si>
  <si>
    <t>Engazonnement, y compris préparation</t>
  </si>
  <si>
    <t>TOTAL HT</t>
  </si>
  <si>
    <t>TVA 20%</t>
  </si>
  <si>
    <t>TOTAL TTC</t>
  </si>
  <si>
    <t>04 - Assainissement EU</t>
  </si>
  <si>
    <t>05 - Assainissement Pluvial</t>
  </si>
  <si>
    <t>2203- Fourniture et pose de canalisation PVC CR8 DN300</t>
  </si>
  <si>
    <t xml:space="preserve">Regard de visite Ø 1,0m avec tampon fonte D400 profondeur &lt; 3,00m </t>
  </si>
  <si>
    <t>Démarche exceptionnelle ou particulière auprès d'EDF</t>
  </si>
  <si>
    <t>Etablissement des plans d'éxecution, et étude d'éclairement</t>
  </si>
  <si>
    <t>02 - Tranchées et travaux de voirie</t>
  </si>
  <si>
    <t>Fouille en tranchée en terrain meuble sous chaussée ou trottoir</t>
  </si>
  <si>
    <t>Fourniture et mise en oeuvre de sable pour enrobage</t>
  </si>
  <si>
    <t>06 - Eclairage Public</t>
  </si>
  <si>
    <t>Fourniture et déroulage en tranchée ouverte de câble de terre 25² Cu.</t>
  </si>
  <si>
    <t>Fourniture et pose de grillage avertisseur rouge</t>
  </si>
  <si>
    <t>Fourniture et tirage sous fourreau de câble 4x10² Cu R2V.</t>
  </si>
  <si>
    <t>Quantités estimées</t>
  </si>
  <si>
    <t>Quantités proposées au DPGF</t>
  </si>
  <si>
    <t>Décomposiiton du Prix Global et Forfaitaire (DPGF).</t>
  </si>
  <si>
    <t>Ferme et Unique</t>
  </si>
  <si>
    <t>SCI les Murailles</t>
  </si>
  <si>
    <t>Fourniture et mise en oeuvre de béton bitumineux 0/6 sous trottoir à la main</t>
  </si>
  <si>
    <t>Fourniture et mise en oeuvre de GB0/20 ou 0/14 appliquée mécaniquement</t>
  </si>
  <si>
    <t>Fourniture et pose de galets alluvionaires de décoration</t>
  </si>
  <si>
    <t>Réalisation de l'ensemble de la signalisation verticale et horizontale sur l'emprise du chantier</t>
  </si>
  <si>
    <t>Fourniture et pose de canalisations Fonte Ø200 pour assainissement</t>
  </si>
  <si>
    <t>Poste de relevage préfabriqué type Waterlift 1000</t>
  </si>
  <si>
    <t>Regard assainissement de 60 X 60</t>
  </si>
  <si>
    <t>Remblai avec matériaux préalablement stockés</t>
  </si>
  <si>
    <t>2201- Fourniture et pose de canalisation PVC  CR8 Ø200</t>
  </si>
  <si>
    <t>2204- Fourniture et pose de canalisation PVC CR8 DN400</t>
  </si>
  <si>
    <t>Canalisation en béton armé  Ø400 135A</t>
  </si>
  <si>
    <t>Canalisation en béton armé  Ø500 135A</t>
  </si>
  <si>
    <t>Fournirture et pose d'un caniveau à grille de 0,40m de section</t>
  </si>
  <si>
    <t>Fourniture et installation d'une vanne motorisée DN200 type Eurostop</t>
  </si>
  <si>
    <t>Fourniture et pose de bouches d'avaloir profil A ou T</t>
  </si>
  <si>
    <t>05A - Bassin EP et équipements</t>
  </si>
  <si>
    <t>2602- Fourniture et pose d'une tête de buse</t>
  </si>
  <si>
    <t>Création d'une ceinture d'ancrage et ventilation de la GED</t>
  </si>
  <si>
    <t>Décapage de terre végétale et stockage sur le chantier</t>
  </si>
  <si>
    <t>Extraction de déblais pour terrassement généraux sans évacuation et stockage temporaire sur le site</t>
  </si>
  <si>
    <t>Fourniture de clôture rigide en panneau - H=2,0m</t>
  </si>
  <si>
    <t>Fourniture et installation d'un poste de refoulement Waterlift 1400 selon descriptif du CCTP</t>
  </si>
  <si>
    <t xml:space="preserve">Fourniture et mise en œuvre de bandes de drainage de 0,55m de large pour 30% de la surface active du bassin </t>
  </si>
  <si>
    <t>Fourniture et mise en œuvre de géomembranne en polypropylène de 1mm d'épaisseur certifiée Asqual</t>
  </si>
  <si>
    <t>Fourniture et mise en œuvre de géotextile 300g/m² certifié Asqual</t>
  </si>
  <si>
    <t>Fourniture et pose d'un portillon simple de 2,0m de haut, 1 vantail fermé par barillet.</t>
  </si>
  <si>
    <t>Fourniture et pose de géotextile anti-poinçonnement</t>
  </si>
  <si>
    <t>Limiteur de débit à effet vortex type PVX 130</t>
  </si>
  <si>
    <t>Réalisation d'ouvrages de décantation en béton armé</t>
  </si>
  <si>
    <t>Régalage de terre végétale précédemment stockée .</t>
  </si>
  <si>
    <t>Reprise sur stock et mise en oeuvre de remblais</t>
  </si>
  <si>
    <t>Séparateur hydrocarbure</t>
  </si>
  <si>
    <t>15 - Résidentialisation</t>
  </si>
  <si>
    <t>Fourniture et installation d'un portail motorisé autoportant de 11m d'ouverture</t>
  </si>
  <si>
    <t>17 - Adduction d'eau Potable (AEP)</t>
  </si>
  <si>
    <t>L01 - 54</t>
  </si>
  <si>
    <t>1224- Fourniture et mise en œuvre de GNT 0/31,5 recyclée assimilée D21</t>
  </si>
  <si>
    <t>L01 - 55</t>
  </si>
  <si>
    <t>Analyse bactériologique</t>
  </si>
  <si>
    <t>L01 - 56</t>
  </si>
  <si>
    <t>Construction d'une chambre de comptage</t>
  </si>
  <si>
    <t>L01 - 57</t>
  </si>
  <si>
    <t>Disconnecteur DN150mm</t>
  </si>
  <si>
    <t>L01 - 58</t>
  </si>
  <si>
    <t>Epreuve de pression</t>
  </si>
  <si>
    <t>L01 - 61</t>
  </si>
  <si>
    <t>Fourniture et installation d'une cuve avec surpression incendie de 380m3</t>
  </si>
  <si>
    <t>L01 - 62</t>
  </si>
  <si>
    <t>Fourniture et mise en oeuvre de caillou silico-calcaires 40/80</t>
  </si>
  <si>
    <t>L01 - 64</t>
  </si>
  <si>
    <t>Fourniture et pose d'un compteur réseau DN150</t>
  </si>
  <si>
    <t>L01 - 65</t>
  </si>
  <si>
    <t>Fourniture et pose d'un géotextile</t>
  </si>
  <si>
    <t>L01 - 66</t>
  </si>
  <si>
    <t>Fourniture et pose de poteau incendie.</t>
  </si>
  <si>
    <t>L01 - 67</t>
  </si>
  <si>
    <t>Pièces de raccord (Té, Coude, Bride, Cône)</t>
  </si>
  <si>
    <t>18 - Génie Civil</t>
  </si>
  <si>
    <t>Création du muret de sous bassement sous clôture en panneau rigide de 20cm X 60cm hors sol</t>
  </si>
  <si>
    <t>Réalisation de dalle en béton ferraillée ou fibrée</t>
  </si>
  <si>
    <t>Réalisation des murs de quais de déchargement et murs entre clôture et bâtiment</t>
  </si>
  <si>
    <t>23 - Terrassement et substitution de sol</t>
  </si>
  <si>
    <t>1013- Extraction de déblais pour terrassement généraux sans évacuation et stockage temporaire sur le site</t>
  </si>
  <si>
    <t>Décapage de la terre végétale et mise en dépôt</t>
  </si>
  <si>
    <t>Fourniture et mise en oeuvre de sable 0/6</t>
  </si>
  <si>
    <t>Traitement des sols en place au ciment où à la chaux</t>
  </si>
  <si>
    <t>complété quant aux prix par l'entrepreneur soussigné
à ,                                                                                              le</t>
  </si>
  <si>
    <t>L02 - 79</t>
  </si>
  <si>
    <t>L02 - 80</t>
  </si>
  <si>
    <t>L02 - 81</t>
  </si>
  <si>
    <t>L02 - 82</t>
  </si>
  <si>
    <t>L02 - 84</t>
  </si>
  <si>
    <t>L02 - 85</t>
  </si>
  <si>
    <t>L02 - 86</t>
  </si>
  <si>
    <t>L02 - 83</t>
  </si>
  <si>
    <t>Candélabres SENSO à LED 7 à 11 mètres</t>
  </si>
  <si>
    <t>L02 - 88</t>
  </si>
  <si>
    <t>L02 - 89</t>
  </si>
  <si>
    <t>L02 - 90</t>
  </si>
  <si>
    <t>07 - Electricité</t>
  </si>
  <si>
    <t>L02 - 91</t>
  </si>
  <si>
    <t>5002 - Fourniture et pose de fourreau TPC Ø80</t>
  </si>
  <si>
    <t>L02 - 92</t>
  </si>
  <si>
    <t>Cable HN33 S23  3*150+1*25 Alu</t>
  </si>
  <si>
    <t>08 - Téléphone</t>
  </si>
  <si>
    <t>L02 - 94</t>
  </si>
  <si>
    <t>Fourniture et pose de chambre de tirage type L1T</t>
  </si>
  <si>
    <t>L02 - 95</t>
  </si>
  <si>
    <t>Fourniture et pose de double réseau de fourreaux 42/45 télécom</t>
  </si>
  <si>
    <t>L02 - 96</t>
  </si>
  <si>
    <t>Fourniture et pose de grillage avertisseur vert</t>
  </si>
  <si>
    <t>L02 - 97</t>
  </si>
  <si>
    <t>Fourniture et pose d'une armoire déclairage public adaptée à l'installation</t>
  </si>
  <si>
    <t>L01 - 28</t>
  </si>
  <si>
    <t>L01 - 33</t>
  </si>
  <si>
    <t>L01 - 37</t>
  </si>
  <si>
    <t>L01 - 39</t>
  </si>
  <si>
    <t>L01 - 40</t>
  </si>
  <si>
    <t>L01 - 41</t>
  </si>
  <si>
    <t>L01 - 42</t>
  </si>
  <si>
    <t>L01 - 43</t>
  </si>
  <si>
    <t>L01 - 44</t>
  </si>
  <si>
    <t>L01 - 45</t>
  </si>
  <si>
    <t>L01 - 46</t>
  </si>
  <si>
    <t>L01 - 47</t>
  </si>
  <si>
    <t>L01 - 48</t>
  </si>
  <si>
    <t>L01 - 49</t>
  </si>
  <si>
    <t>L01 - 50</t>
  </si>
  <si>
    <t>L01 - 51</t>
  </si>
  <si>
    <t>L01 - 52</t>
  </si>
  <si>
    <t>L01 - 53</t>
  </si>
  <si>
    <t>L01 - 59</t>
  </si>
  <si>
    <t>L01 - 60</t>
  </si>
  <si>
    <t>L01 - 63</t>
  </si>
  <si>
    <t>L01 - 68</t>
  </si>
  <si>
    <t>L01 - 69</t>
  </si>
  <si>
    <t>L01 - 70</t>
  </si>
  <si>
    <t>L01 - 71</t>
  </si>
  <si>
    <t>L01 - 72</t>
  </si>
  <si>
    <t>L01 - 73</t>
  </si>
  <si>
    <t>L01 - 74</t>
  </si>
  <si>
    <t>L01 - 75</t>
  </si>
  <si>
    <t>L01 - 76</t>
  </si>
  <si>
    <t>L01 - 77</t>
  </si>
  <si>
    <t>L01 - 78</t>
  </si>
  <si>
    <t>L01 - 79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</si>
</sst>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4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49" fontId="0" fillId="0" borderId="1" xfId="0" applyNumberFormat="1" applyBorder="1" applyAlignment="1">
      <alignment vertical="top"/>
    </xf>
    <xf numFmtId="49" fontId="0" fillId="0" borderId="1" xfId="0" applyNumberFormat="1" applyBorder="1" applyAlignment="1">
      <alignment vertical="top" wrapText="1"/>
    </xf>
    <xf numFmtId="49" fontId="0" fillId="0" borderId="1" xfId="0" applyNumberFormat="1" applyBorder="1" applyAlignment="1">
      <alignment horizontal="right" vertical="top"/>
    </xf>
    <xf numFmtId="0" fontId="0" fillId="0" borderId="0" xfId="0" applyAlignment="1">
      <alignment horizontal="right"/>
    </xf>
    <xf numFmtId="44" fontId="0" fillId="0" borderId="1" xfId="1" applyFont="1" applyBorder="1" applyAlignment="1">
      <alignment horizontal="right" vertical="top"/>
    </xf>
    <xf numFmtId="44" fontId="0" fillId="0" borderId="2" xfId="1" applyFont="1" applyBorder="1" applyAlignment="1">
      <alignment horizontal="right" vertical="top"/>
    </xf>
    <xf numFmtId="44" fontId="0" fillId="0" borderId="0" xfId="1" applyFont="1" applyAlignment="1">
      <alignment horizontal="right"/>
    </xf>
    <xf numFmtId="2" fontId="0" fillId="0" borderId="0" xfId="0" applyNumberFormat="1" applyAlignment="1">
      <alignment horizontal="right"/>
    </xf>
    <xf numFmtId="0" fontId="2" fillId="0" borderId="0" xfId="0" applyFont="1"/>
    <xf numFmtId="2" fontId="2" fillId="0" borderId="0" xfId="0" applyNumberFormat="1" applyFont="1" applyAlignment="1">
      <alignment horizontal="right"/>
    </xf>
    <xf numFmtId="44" fontId="2" fillId="2" borderId="1" xfId="1" applyFont="1" applyFill="1" applyBorder="1" applyAlignment="1">
      <alignment horizontal="right"/>
    </xf>
    <xf numFmtId="44" fontId="2" fillId="0" borderId="1" xfId="1" applyFont="1" applyBorder="1" applyAlignment="1">
      <alignment horizontal="right"/>
    </xf>
    <xf numFmtId="49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49" fontId="0" fillId="0" borderId="2" xfId="0" applyNumberFormat="1" applyBorder="1" applyAlignment="1">
      <alignment horizontal="right" vertical="top"/>
    </xf>
    <xf numFmtId="44" fontId="0" fillId="0" borderId="1" xfId="1" applyFont="1" applyBorder="1"/>
    <xf numFmtId="0" fontId="0" fillId="0" borderId="0" xfId="0" applyAlignment="1">
      <alignment vertical="top" wrapText="1"/>
    </xf>
    <xf numFmtId="44" fontId="0" fillId="0" borderId="0" xfId="1" applyFont="1"/>
    <xf numFmtId="43" fontId="2" fillId="2" borderId="1" xfId="36" applyFont="1" applyFill="1" applyBorder="1" applyAlignment="1">
      <alignment horizontal="center" vertical="center" wrapText="1"/>
    </xf>
    <xf numFmtId="43" fontId="0" fillId="0" borderId="1" xfId="36" applyFont="1" applyBorder="1" applyAlignment="1">
      <alignment horizontal="right" vertical="top"/>
    </xf>
    <xf numFmtId="43" fontId="2" fillId="0" borderId="0" xfId="36" applyFont="1" applyAlignment="1">
      <alignment horizontal="right"/>
    </xf>
    <xf numFmtId="43" fontId="0" fillId="0" borderId="0" xfId="36" applyFont="1" applyAlignment="1">
      <alignment horizontal="right"/>
    </xf>
    <xf numFmtId="0" fontId="6" fillId="0" borderId="0" xfId="0" applyFont="1" applyAlignment="1">
      <alignment horizontal="center" vertical="center"/>
    </xf>
    <xf numFmtId="49" fontId="2" fillId="0" borderId="1" xfId="0" applyNumberFormat="1" applyFont="1" applyBorder="1"/>
    <xf numFmtId="49" fontId="0" fillId="0" borderId="1" xfId="0" applyNumberFormat="1" applyBorder="1"/>
  </cellXfs>
  <cellStyles count="43"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Milliers" xfId="36" builtinId="3"/>
    <cellStyle name="Monétaire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"/>
  <sheetViews>
    <sheetView tabSelected="1" view="pageLayout" topLeftCell="A75" workbookViewId="0">
      <selection activeCell="B97" sqref="B97"/>
    </sheetView>
  </sheetViews>
  <sheetFormatPr baseColWidth="10" defaultRowHeight="14" x14ac:dyDescent="0"/>
  <cols>
    <col min="1" max="1" width="7.1640625" bestFit="1" customWidth="1"/>
    <col min="2" max="2" width="63" customWidth="1"/>
    <col min="3" max="3" width="6.5" bestFit="1" customWidth="1"/>
    <col min="4" max="4" width="8.83203125" style="8" bestFit="1" customWidth="1"/>
    <col min="5" max="5" width="8.83203125" style="8" customWidth="1"/>
    <col min="6" max="6" width="13.6640625" style="7" bestFit="1" customWidth="1"/>
    <col min="7" max="7" width="17.5" style="7" customWidth="1"/>
  </cols>
  <sheetData>
    <row r="1" spans="1:7" ht="18">
      <c r="A1" s="25" t="s">
        <v>78</v>
      </c>
      <c r="B1" s="25"/>
      <c r="C1" s="25"/>
      <c r="D1" s="25"/>
      <c r="E1" s="25"/>
      <c r="F1" s="25"/>
      <c r="G1" s="25"/>
    </row>
    <row r="3" spans="1:7" s="16" customFormat="1" ht="42">
      <c r="A3" s="13" t="s">
        <v>0</v>
      </c>
      <c r="B3" s="13" t="s">
        <v>1</v>
      </c>
      <c r="C3" s="13" t="s">
        <v>2</v>
      </c>
      <c r="D3" s="14" t="s">
        <v>77</v>
      </c>
      <c r="E3" s="14" t="s">
        <v>76</v>
      </c>
      <c r="F3" s="15" t="s">
        <v>3</v>
      </c>
      <c r="G3" s="15" t="s">
        <v>4</v>
      </c>
    </row>
    <row r="4" spans="1:7">
      <c r="A4" s="26" t="s">
        <v>79</v>
      </c>
      <c r="B4" s="27"/>
      <c r="C4" s="27"/>
      <c r="D4" s="27"/>
      <c r="E4" s="27"/>
      <c r="F4" s="27"/>
      <c r="G4" s="18"/>
    </row>
    <row r="5" spans="1:7">
      <c r="A5" s="26" t="s">
        <v>80</v>
      </c>
      <c r="B5" s="27"/>
      <c r="C5" s="27"/>
      <c r="D5" s="27"/>
      <c r="E5" s="27"/>
      <c r="F5" s="27"/>
      <c r="G5" s="18"/>
    </row>
    <row r="6" spans="1:7">
      <c r="A6" s="26" t="s">
        <v>5</v>
      </c>
      <c r="B6" s="27"/>
      <c r="C6" s="27"/>
      <c r="D6" s="27"/>
      <c r="E6" s="27"/>
      <c r="F6" s="27"/>
      <c r="G6" s="18"/>
    </row>
    <row r="7" spans="1:7">
      <c r="A7" s="1" t="s">
        <v>6</v>
      </c>
      <c r="B7" s="2" t="s">
        <v>7</v>
      </c>
      <c r="C7" s="1" t="s">
        <v>8</v>
      </c>
      <c r="D7" s="3">
        <v>1</v>
      </c>
      <c r="E7" s="3"/>
      <c r="F7" s="3"/>
      <c r="G7" s="18">
        <f>E7*F7</f>
        <v>0</v>
      </c>
    </row>
    <row r="8" spans="1:7">
      <c r="A8" s="1" t="s">
        <v>9</v>
      </c>
      <c r="B8" s="2" t="s">
        <v>15</v>
      </c>
      <c r="C8" s="1" t="s">
        <v>8</v>
      </c>
      <c r="D8" s="3">
        <v>1</v>
      </c>
      <c r="E8" s="3"/>
      <c r="F8" s="3"/>
      <c r="G8" s="18">
        <f>E8*F8</f>
        <v>0</v>
      </c>
    </row>
    <row r="9" spans="1:7">
      <c r="A9" s="26" t="s">
        <v>19</v>
      </c>
      <c r="B9" s="27"/>
      <c r="C9" s="27"/>
      <c r="D9" s="27"/>
      <c r="E9" s="27"/>
      <c r="F9" s="27"/>
      <c r="G9" s="18"/>
    </row>
    <row r="10" spans="1:7">
      <c r="A10" s="1" t="s">
        <v>10</v>
      </c>
      <c r="B10" s="2" t="s">
        <v>21</v>
      </c>
      <c r="C10" s="1" t="s">
        <v>22</v>
      </c>
      <c r="D10" s="3">
        <v>150</v>
      </c>
      <c r="E10" s="3"/>
      <c r="F10" s="3"/>
      <c r="G10" s="18">
        <f t="shared" ref="G10:G20" si="0">E10*F10</f>
        <v>0</v>
      </c>
    </row>
    <row r="11" spans="1:7">
      <c r="A11" s="1" t="s">
        <v>11</v>
      </c>
      <c r="B11" s="2" t="s">
        <v>26</v>
      </c>
      <c r="C11" s="1" t="s">
        <v>24</v>
      </c>
      <c r="D11" s="3">
        <v>300</v>
      </c>
      <c r="E11" s="3"/>
      <c r="F11" s="3"/>
      <c r="G11" s="18">
        <f t="shared" si="0"/>
        <v>0</v>
      </c>
    </row>
    <row r="12" spans="1:7">
      <c r="A12" s="1" t="s">
        <v>13</v>
      </c>
      <c r="B12" s="2" t="s">
        <v>28</v>
      </c>
      <c r="C12" s="1" t="s">
        <v>24</v>
      </c>
      <c r="D12" s="3">
        <v>1200</v>
      </c>
      <c r="E12" s="3"/>
      <c r="F12" s="3"/>
      <c r="G12" s="18">
        <f t="shared" si="0"/>
        <v>0</v>
      </c>
    </row>
    <row r="13" spans="1:7">
      <c r="A13" s="1" t="s">
        <v>14</v>
      </c>
      <c r="B13" s="2" t="s">
        <v>32</v>
      </c>
      <c r="C13" s="1" t="s">
        <v>24</v>
      </c>
      <c r="D13" s="3">
        <v>550</v>
      </c>
      <c r="E13" s="3"/>
      <c r="F13" s="3"/>
      <c r="G13" s="18">
        <f t="shared" si="0"/>
        <v>0</v>
      </c>
    </row>
    <row r="14" spans="1:7">
      <c r="A14" s="1" t="s">
        <v>17</v>
      </c>
      <c r="B14" s="2" t="s">
        <v>39</v>
      </c>
      <c r="C14" s="1" t="s">
        <v>35</v>
      </c>
      <c r="D14" s="3">
        <v>300</v>
      </c>
      <c r="E14" s="3"/>
      <c r="F14" s="3"/>
      <c r="G14" s="18">
        <f t="shared" si="0"/>
        <v>0</v>
      </c>
    </row>
    <row r="15" spans="1:7" ht="28">
      <c r="A15" s="1" t="s">
        <v>18</v>
      </c>
      <c r="B15" s="2" t="s">
        <v>41</v>
      </c>
      <c r="C15" s="1" t="s">
        <v>22</v>
      </c>
      <c r="D15" s="3">
        <v>900</v>
      </c>
      <c r="E15" s="3"/>
      <c r="F15" s="3"/>
      <c r="G15" s="18">
        <f t="shared" si="0"/>
        <v>0</v>
      </c>
    </row>
    <row r="16" spans="1:7">
      <c r="A16" s="1" t="s">
        <v>20</v>
      </c>
      <c r="B16" s="2" t="s">
        <v>81</v>
      </c>
      <c r="C16" s="1" t="s">
        <v>22</v>
      </c>
      <c r="D16" s="3">
        <v>80</v>
      </c>
      <c r="E16" s="3"/>
      <c r="F16" s="3"/>
      <c r="G16" s="18">
        <f t="shared" si="0"/>
        <v>0</v>
      </c>
    </row>
    <row r="17" spans="1:7">
      <c r="A17" s="1" t="s">
        <v>23</v>
      </c>
      <c r="B17" s="2" t="s">
        <v>82</v>
      </c>
      <c r="C17" s="1" t="s">
        <v>22</v>
      </c>
      <c r="D17" s="3">
        <v>1200</v>
      </c>
      <c r="E17" s="3"/>
      <c r="F17" s="3"/>
      <c r="G17" s="18">
        <f t="shared" si="0"/>
        <v>0</v>
      </c>
    </row>
    <row r="18" spans="1:7">
      <c r="A18" s="1" t="s">
        <v>25</v>
      </c>
      <c r="B18" s="2" t="s">
        <v>44</v>
      </c>
      <c r="C18" s="1" t="s">
        <v>35</v>
      </c>
      <c r="D18" s="3">
        <v>50</v>
      </c>
      <c r="E18" s="3"/>
      <c r="F18" s="3"/>
      <c r="G18" s="18">
        <f t="shared" si="0"/>
        <v>0</v>
      </c>
    </row>
    <row r="19" spans="1:7">
      <c r="A19" s="1" t="s">
        <v>27</v>
      </c>
      <c r="B19" s="2" t="s">
        <v>83</v>
      </c>
      <c r="C19" s="1" t="s">
        <v>35</v>
      </c>
      <c r="D19" s="3">
        <v>35</v>
      </c>
      <c r="E19" s="3"/>
      <c r="F19" s="3"/>
      <c r="G19" s="18">
        <f t="shared" si="0"/>
        <v>0</v>
      </c>
    </row>
    <row r="20" spans="1:7" ht="28">
      <c r="A20" s="1" t="s">
        <v>29</v>
      </c>
      <c r="B20" s="2" t="s">
        <v>84</v>
      </c>
      <c r="C20" s="1" t="s">
        <v>8</v>
      </c>
      <c r="D20" s="3">
        <v>1</v>
      </c>
      <c r="E20" s="3"/>
      <c r="F20" s="3"/>
      <c r="G20" s="18">
        <f t="shared" si="0"/>
        <v>0</v>
      </c>
    </row>
    <row r="21" spans="1:7">
      <c r="A21" s="26" t="s">
        <v>63</v>
      </c>
      <c r="B21" s="27"/>
      <c r="C21" s="27"/>
      <c r="D21" s="27"/>
      <c r="E21" s="27"/>
      <c r="F21" s="27"/>
      <c r="G21" s="18"/>
    </row>
    <row r="22" spans="1:7">
      <c r="A22" s="1" t="s">
        <v>30</v>
      </c>
      <c r="B22" s="2" t="s">
        <v>70</v>
      </c>
      <c r="C22" s="1" t="s">
        <v>35</v>
      </c>
      <c r="D22" s="3">
        <v>200</v>
      </c>
      <c r="E22" s="3"/>
      <c r="F22" s="3"/>
      <c r="G22" s="18">
        <f t="shared" ref="G22:G28" si="1">E22*F22</f>
        <v>0</v>
      </c>
    </row>
    <row r="23" spans="1:7">
      <c r="A23" s="1" t="s">
        <v>31</v>
      </c>
      <c r="B23" s="2" t="s">
        <v>71</v>
      </c>
      <c r="C23" s="1" t="s">
        <v>35</v>
      </c>
      <c r="D23" s="3">
        <v>60</v>
      </c>
      <c r="E23" s="3"/>
      <c r="F23" s="3"/>
      <c r="G23" s="18">
        <f t="shared" si="1"/>
        <v>0</v>
      </c>
    </row>
    <row r="24" spans="1:7">
      <c r="A24" s="1" t="s">
        <v>33</v>
      </c>
      <c r="B24" s="2" t="s">
        <v>85</v>
      </c>
      <c r="C24" s="1" t="s">
        <v>24</v>
      </c>
      <c r="D24" s="3">
        <v>310</v>
      </c>
      <c r="E24" s="3"/>
      <c r="F24" s="3"/>
      <c r="G24" s="18">
        <f t="shared" si="1"/>
        <v>0</v>
      </c>
    </row>
    <row r="25" spans="1:7">
      <c r="A25" s="1" t="s">
        <v>34</v>
      </c>
      <c r="B25" s="2" t="s">
        <v>86</v>
      </c>
      <c r="C25" s="1" t="s">
        <v>12</v>
      </c>
      <c r="D25" s="3">
        <v>1</v>
      </c>
      <c r="E25" s="3"/>
      <c r="F25" s="3"/>
      <c r="G25" s="18">
        <f t="shared" si="1"/>
        <v>0</v>
      </c>
    </row>
    <row r="26" spans="1:7">
      <c r="A26" s="1" t="s">
        <v>36</v>
      </c>
      <c r="B26" s="2" t="s">
        <v>87</v>
      </c>
      <c r="C26" s="1" t="s">
        <v>12</v>
      </c>
      <c r="D26" s="3">
        <v>5</v>
      </c>
      <c r="E26" s="3"/>
      <c r="F26" s="3"/>
      <c r="G26" s="18">
        <f t="shared" si="1"/>
        <v>0</v>
      </c>
    </row>
    <row r="27" spans="1:7">
      <c r="A27" s="1" t="s">
        <v>37</v>
      </c>
      <c r="B27" s="2" t="s">
        <v>66</v>
      </c>
      <c r="C27" s="1" t="s">
        <v>12</v>
      </c>
      <c r="D27" s="3">
        <v>5</v>
      </c>
      <c r="E27" s="3"/>
      <c r="F27" s="3"/>
      <c r="G27" s="18">
        <f t="shared" si="1"/>
        <v>0</v>
      </c>
    </row>
    <row r="28" spans="1:7">
      <c r="A28" s="1" t="s">
        <v>38</v>
      </c>
      <c r="B28" s="2" t="s">
        <v>88</v>
      </c>
      <c r="C28" s="1" t="s">
        <v>35</v>
      </c>
      <c r="D28" s="3">
        <v>110</v>
      </c>
      <c r="E28" s="3"/>
      <c r="F28" s="3"/>
      <c r="G28" s="18">
        <f t="shared" si="1"/>
        <v>0</v>
      </c>
    </row>
    <row r="29" spans="1:7">
      <c r="A29" s="26" t="s">
        <v>64</v>
      </c>
      <c r="B29" s="27"/>
      <c r="C29" s="27"/>
      <c r="D29" s="27"/>
      <c r="E29" s="27"/>
      <c r="F29" s="27"/>
      <c r="G29" s="18"/>
    </row>
    <row r="30" spans="1:7">
      <c r="A30" s="1" t="s">
        <v>40</v>
      </c>
      <c r="B30" s="2" t="s">
        <v>89</v>
      </c>
      <c r="C30" s="1" t="s">
        <v>24</v>
      </c>
      <c r="D30" s="3">
        <v>350</v>
      </c>
      <c r="E30" s="3"/>
      <c r="F30" s="3"/>
      <c r="G30" s="18">
        <f t="shared" ref="G30:G42" si="2">E30*F30</f>
        <v>0</v>
      </c>
    </row>
    <row r="31" spans="1:7">
      <c r="A31" s="1" t="s">
        <v>42</v>
      </c>
      <c r="B31" s="2" t="s">
        <v>65</v>
      </c>
      <c r="C31" s="1" t="s">
        <v>24</v>
      </c>
      <c r="D31" s="3">
        <v>800</v>
      </c>
      <c r="E31" s="3"/>
      <c r="F31" s="3"/>
      <c r="G31" s="18">
        <f t="shared" si="2"/>
        <v>0</v>
      </c>
    </row>
    <row r="32" spans="1:7">
      <c r="A32" s="1" t="s">
        <v>43</v>
      </c>
      <c r="B32" s="2" t="s">
        <v>90</v>
      </c>
      <c r="C32" s="1" t="s">
        <v>24</v>
      </c>
      <c r="D32" s="3">
        <v>50</v>
      </c>
      <c r="E32" s="3"/>
      <c r="F32" s="3"/>
      <c r="G32" s="18">
        <f t="shared" si="2"/>
        <v>0</v>
      </c>
    </row>
    <row r="33" spans="1:7">
      <c r="A33" s="1" t="s">
        <v>45</v>
      </c>
      <c r="B33" s="2" t="s">
        <v>91</v>
      </c>
      <c r="C33" s="1" t="s">
        <v>24</v>
      </c>
      <c r="D33" s="3">
        <v>250</v>
      </c>
      <c r="E33" s="3"/>
      <c r="F33" s="3"/>
      <c r="G33" s="18">
        <f t="shared" si="2"/>
        <v>0</v>
      </c>
    </row>
    <row r="34" spans="1:7">
      <c r="A34" s="1" t="s">
        <v>46</v>
      </c>
      <c r="B34" s="2" t="s">
        <v>92</v>
      </c>
      <c r="C34" s="1" t="s">
        <v>24</v>
      </c>
      <c r="D34" s="3">
        <v>100</v>
      </c>
      <c r="E34" s="3"/>
      <c r="F34" s="3"/>
      <c r="G34" s="18">
        <f t="shared" si="2"/>
        <v>0</v>
      </c>
    </row>
    <row r="35" spans="1:7">
      <c r="A35" s="1" t="s">
        <v>47</v>
      </c>
      <c r="B35" s="2" t="s">
        <v>70</v>
      </c>
      <c r="C35" s="1" t="s">
        <v>35</v>
      </c>
      <c r="D35" s="3">
        <v>1250</v>
      </c>
      <c r="E35" s="3"/>
      <c r="F35" s="3"/>
      <c r="G35" s="18">
        <f t="shared" si="2"/>
        <v>0</v>
      </c>
    </row>
    <row r="36" spans="1:7">
      <c r="A36" s="1" t="s">
        <v>48</v>
      </c>
      <c r="B36" s="2" t="s">
        <v>93</v>
      </c>
      <c r="C36" s="1" t="s">
        <v>24</v>
      </c>
      <c r="D36" s="3">
        <v>20</v>
      </c>
      <c r="E36" s="3"/>
      <c r="F36" s="3"/>
      <c r="G36" s="18">
        <f t="shared" si="2"/>
        <v>0</v>
      </c>
    </row>
    <row r="37" spans="1:7">
      <c r="A37" s="1" t="s">
        <v>174</v>
      </c>
      <c r="B37" s="2" t="s">
        <v>94</v>
      </c>
      <c r="C37" s="1" t="s">
        <v>12</v>
      </c>
      <c r="D37" s="3">
        <v>1</v>
      </c>
      <c r="E37" s="3"/>
      <c r="F37" s="3"/>
      <c r="G37" s="18">
        <f t="shared" si="2"/>
        <v>0</v>
      </c>
    </row>
    <row r="38" spans="1:7">
      <c r="A38" s="1" t="s">
        <v>50</v>
      </c>
      <c r="B38" s="2" t="s">
        <v>71</v>
      </c>
      <c r="C38" s="1" t="s">
        <v>35</v>
      </c>
      <c r="D38" s="3">
        <v>300</v>
      </c>
      <c r="E38" s="3"/>
      <c r="F38" s="3"/>
      <c r="G38" s="18">
        <f t="shared" si="2"/>
        <v>0</v>
      </c>
    </row>
    <row r="39" spans="1:7">
      <c r="A39" s="1" t="s">
        <v>51</v>
      </c>
      <c r="B39" s="2" t="s">
        <v>95</v>
      </c>
      <c r="C39" s="1" t="s">
        <v>12</v>
      </c>
      <c r="D39" s="3">
        <v>12</v>
      </c>
      <c r="E39" s="3"/>
      <c r="F39" s="3"/>
      <c r="G39" s="18">
        <f t="shared" si="2"/>
        <v>0</v>
      </c>
    </row>
    <row r="40" spans="1:7">
      <c r="A40" s="1" t="s">
        <v>52</v>
      </c>
      <c r="B40" s="2" t="s">
        <v>87</v>
      </c>
      <c r="C40" s="1" t="s">
        <v>12</v>
      </c>
      <c r="D40" s="3">
        <v>13</v>
      </c>
      <c r="E40" s="3"/>
      <c r="F40" s="3"/>
      <c r="G40" s="18">
        <f t="shared" si="2"/>
        <v>0</v>
      </c>
    </row>
    <row r="41" spans="1:7">
      <c r="A41" s="1" t="s">
        <v>53</v>
      </c>
      <c r="B41" s="2" t="s">
        <v>66</v>
      </c>
      <c r="C41" s="1" t="s">
        <v>12</v>
      </c>
      <c r="D41" s="3">
        <v>16</v>
      </c>
      <c r="E41" s="3"/>
      <c r="F41" s="3"/>
      <c r="G41" s="18">
        <f t="shared" si="2"/>
        <v>0</v>
      </c>
    </row>
    <row r="42" spans="1:7">
      <c r="A42" s="1" t="s">
        <v>175</v>
      </c>
      <c r="B42" s="2" t="s">
        <v>88</v>
      </c>
      <c r="C42" s="1" t="s">
        <v>35</v>
      </c>
      <c r="D42" s="3">
        <v>480</v>
      </c>
      <c r="E42" s="3"/>
      <c r="F42" s="3"/>
      <c r="G42" s="18">
        <f t="shared" si="2"/>
        <v>0</v>
      </c>
    </row>
    <row r="43" spans="1:7">
      <c r="A43" s="26" t="s">
        <v>96</v>
      </c>
      <c r="B43" s="27"/>
      <c r="C43" s="27"/>
      <c r="D43" s="27"/>
      <c r="E43" s="27"/>
      <c r="F43" s="27"/>
      <c r="G43" s="18"/>
    </row>
    <row r="44" spans="1:7">
      <c r="A44" s="1" t="s">
        <v>54</v>
      </c>
      <c r="B44" s="2" t="s">
        <v>89</v>
      </c>
      <c r="C44" s="1" t="s">
        <v>24</v>
      </c>
      <c r="D44" s="3">
        <v>25</v>
      </c>
      <c r="E44" s="3"/>
      <c r="F44" s="3"/>
      <c r="G44" s="18">
        <f t="shared" ref="G44:G62" si="3">E44*F44</f>
        <v>0</v>
      </c>
    </row>
    <row r="45" spans="1:7">
      <c r="A45" s="1" t="s">
        <v>55</v>
      </c>
      <c r="B45" s="2" t="s">
        <v>97</v>
      </c>
      <c r="C45" s="1" t="s">
        <v>12</v>
      </c>
      <c r="D45" s="3">
        <v>2</v>
      </c>
      <c r="E45" s="3"/>
      <c r="F45" s="3"/>
      <c r="G45" s="18">
        <f t="shared" si="3"/>
        <v>0</v>
      </c>
    </row>
    <row r="46" spans="1:7">
      <c r="A46" s="1" t="s">
        <v>56</v>
      </c>
      <c r="B46" s="2" t="s">
        <v>98</v>
      </c>
      <c r="C46" s="1" t="s">
        <v>24</v>
      </c>
      <c r="D46" s="3">
        <v>120</v>
      </c>
      <c r="E46" s="3"/>
      <c r="F46" s="3"/>
      <c r="G46" s="18">
        <f t="shared" si="3"/>
        <v>0</v>
      </c>
    </row>
    <row r="47" spans="1:7">
      <c r="A47" s="1" t="s">
        <v>176</v>
      </c>
      <c r="B47" s="2" t="s">
        <v>99</v>
      </c>
      <c r="C47" s="1" t="s">
        <v>35</v>
      </c>
      <c r="D47" s="3">
        <v>600</v>
      </c>
      <c r="E47" s="3"/>
      <c r="F47" s="3"/>
      <c r="G47" s="18">
        <f t="shared" si="3"/>
        <v>0</v>
      </c>
    </row>
    <row r="48" spans="1:7">
      <c r="A48" s="1" t="s">
        <v>57</v>
      </c>
      <c r="B48" s="2" t="s">
        <v>59</v>
      </c>
      <c r="C48" s="1" t="s">
        <v>49</v>
      </c>
      <c r="D48" s="3">
        <v>1500</v>
      </c>
      <c r="E48" s="3"/>
      <c r="F48" s="3"/>
      <c r="G48" s="18">
        <f t="shared" si="3"/>
        <v>0</v>
      </c>
    </row>
    <row r="49" spans="1:7" ht="28">
      <c r="A49" s="1" t="s">
        <v>177</v>
      </c>
      <c r="B49" s="2" t="s">
        <v>100</v>
      </c>
      <c r="C49" s="1" t="s">
        <v>35</v>
      </c>
      <c r="D49" s="3">
        <v>1920</v>
      </c>
      <c r="E49" s="3"/>
      <c r="F49" s="3"/>
      <c r="G49" s="18">
        <f t="shared" si="3"/>
        <v>0</v>
      </c>
    </row>
    <row r="50" spans="1:7">
      <c r="A50" s="1" t="s">
        <v>178</v>
      </c>
      <c r="B50" s="2" t="s">
        <v>101</v>
      </c>
      <c r="C50" s="1" t="s">
        <v>24</v>
      </c>
      <c r="D50" s="3">
        <v>150</v>
      </c>
      <c r="E50" s="3"/>
      <c r="F50" s="3"/>
      <c r="G50" s="18">
        <f t="shared" si="3"/>
        <v>0</v>
      </c>
    </row>
    <row r="51" spans="1:7" ht="28">
      <c r="A51" s="1" t="s">
        <v>179</v>
      </c>
      <c r="B51" s="2" t="s">
        <v>102</v>
      </c>
      <c r="C51" s="1" t="s">
        <v>8</v>
      </c>
      <c r="D51" s="3">
        <v>1</v>
      </c>
      <c r="E51" s="3"/>
      <c r="F51" s="3"/>
      <c r="G51" s="18">
        <f t="shared" si="3"/>
        <v>0</v>
      </c>
    </row>
    <row r="52" spans="1:7" ht="28">
      <c r="A52" s="1" t="s">
        <v>180</v>
      </c>
      <c r="B52" s="2" t="s">
        <v>103</v>
      </c>
      <c r="C52" s="1" t="s">
        <v>49</v>
      </c>
      <c r="D52" s="3">
        <v>300</v>
      </c>
      <c r="E52" s="3"/>
      <c r="F52" s="3"/>
      <c r="G52" s="18">
        <f t="shared" si="3"/>
        <v>0</v>
      </c>
    </row>
    <row r="53" spans="1:7" ht="28">
      <c r="A53" s="1" t="s">
        <v>181</v>
      </c>
      <c r="B53" s="2" t="s">
        <v>104</v>
      </c>
      <c r="C53" s="1" t="s">
        <v>49</v>
      </c>
      <c r="D53" s="3">
        <v>1000</v>
      </c>
      <c r="E53" s="3"/>
      <c r="F53" s="3"/>
      <c r="G53" s="18">
        <f t="shared" si="3"/>
        <v>0</v>
      </c>
    </row>
    <row r="54" spans="1:7">
      <c r="A54" s="1" t="s">
        <v>182</v>
      </c>
      <c r="B54" s="2" t="s">
        <v>105</v>
      </c>
      <c r="C54" s="1" t="s">
        <v>49</v>
      </c>
      <c r="D54" s="3">
        <v>1000</v>
      </c>
      <c r="E54" s="3"/>
      <c r="F54" s="3"/>
      <c r="G54" s="18">
        <f t="shared" si="3"/>
        <v>0</v>
      </c>
    </row>
    <row r="55" spans="1:7" ht="28">
      <c r="A55" s="1" t="s">
        <v>183</v>
      </c>
      <c r="B55" s="2" t="s">
        <v>106</v>
      </c>
      <c r="C55" s="1" t="s">
        <v>8</v>
      </c>
      <c r="D55" s="3">
        <v>1</v>
      </c>
      <c r="E55" s="3"/>
      <c r="F55" s="3"/>
      <c r="G55" s="18">
        <f t="shared" si="3"/>
        <v>0</v>
      </c>
    </row>
    <row r="56" spans="1:7">
      <c r="A56" s="1" t="s">
        <v>184</v>
      </c>
      <c r="B56" s="2" t="s">
        <v>107</v>
      </c>
      <c r="C56" s="1" t="s">
        <v>49</v>
      </c>
      <c r="D56" s="3">
        <v>1000</v>
      </c>
      <c r="E56" s="3"/>
      <c r="F56" s="3"/>
      <c r="G56" s="18">
        <f t="shared" si="3"/>
        <v>0</v>
      </c>
    </row>
    <row r="57" spans="1:7">
      <c r="A57" s="1" t="s">
        <v>185</v>
      </c>
      <c r="B57" s="2" t="s">
        <v>108</v>
      </c>
      <c r="C57" s="1" t="s">
        <v>8</v>
      </c>
      <c r="D57" s="3">
        <v>1</v>
      </c>
      <c r="E57" s="3"/>
      <c r="F57" s="3"/>
      <c r="G57" s="18">
        <f t="shared" si="3"/>
        <v>0</v>
      </c>
    </row>
    <row r="58" spans="1:7">
      <c r="A58" s="1" t="s">
        <v>186</v>
      </c>
      <c r="B58" s="2" t="s">
        <v>109</v>
      </c>
      <c r="C58" s="1" t="s">
        <v>8</v>
      </c>
      <c r="D58" s="3">
        <v>1</v>
      </c>
      <c r="E58" s="3"/>
      <c r="F58" s="3"/>
      <c r="G58" s="18">
        <f t="shared" si="3"/>
        <v>0</v>
      </c>
    </row>
    <row r="59" spans="1:7">
      <c r="A59" s="1" t="s">
        <v>187</v>
      </c>
      <c r="B59" s="2" t="s">
        <v>110</v>
      </c>
      <c r="C59" s="1" t="s">
        <v>49</v>
      </c>
      <c r="D59" s="3">
        <v>300</v>
      </c>
      <c r="E59" s="3"/>
      <c r="F59" s="3"/>
      <c r="G59" s="18">
        <f t="shared" si="3"/>
        <v>0</v>
      </c>
    </row>
    <row r="60" spans="1:7">
      <c r="A60" s="1" t="s">
        <v>188</v>
      </c>
      <c r="B60" s="2" t="s">
        <v>66</v>
      </c>
      <c r="C60" s="1" t="s">
        <v>12</v>
      </c>
      <c r="D60" s="3">
        <v>1</v>
      </c>
      <c r="E60" s="3"/>
      <c r="F60" s="3"/>
      <c r="G60" s="18">
        <f t="shared" si="3"/>
        <v>0</v>
      </c>
    </row>
    <row r="61" spans="1:7">
      <c r="A61" s="1" t="s">
        <v>189</v>
      </c>
      <c r="B61" s="2" t="s">
        <v>111</v>
      </c>
      <c r="C61" s="1" t="s">
        <v>35</v>
      </c>
      <c r="D61" s="3">
        <v>60</v>
      </c>
      <c r="E61" s="3"/>
      <c r="F61" s="3"/>
      <c r="G61" s="18">
        <f t="shared" si="3"/>
        <v>0</v>
      </c>
    </row>
    <row r="62" spans="1:7">
      <c r="A62" s="1" t="s">
        <v>190</v>
      </c>
      <c r="B62" s="2" t="s">
        <v>112</v>
      </c>
      <c r="C62" s="1" t="s">
        <v>12</v>
      </c>
      <c r="D62" s="3">
        <v>1</v>
      </c>
      <c r="E62" s="3"/>
      <c r="F62" s="3"/>
      <c r="G62" s="18">
        <f t="shared" si="3"/>
        <v>0</v>
      </c>
    </row>
    <row r="63" spans="1:7">
      <c r="A63" s="26" t="s">
        <v>113</v>
      </c>
      <c r="B63" s="27"/>
      <c r="C63" s="27"/>
      <c r="D63" s="27"/>
      <c r="E63" s="27"/>
      <c r="F63" s="27"/>
      <c r="G63" s="18"/>
    </row>
    <row r="64" spans="1:7">
      <c r="A64" s="1" t="s">
        <v>191</v>
      </c>
      <c r="B64" s="2" t="s">
        <v>101</v>
      </c>
      <c r="C64" s="1" t="s">
        <v>24</v>
      </c>
      <c r="D64" s="3">
        <v>600</v>
      </c>
      <c r="E64" s="3"/>
      <c r="F64" s="3"/>
      <c r="G64" s="18">
        <f t="shared" ref="G64:G65" si="4">E64*F64</f>
        <v>0</v>
      </c>
    </row>
    <row r="65" spans="1:7">
      <c r="A65" s="1" t="s">
        <v>116</v>
      </c>
      <c r="B65" s="2" t="s">
        <v>114</v>
      </c>
      <c r="C65" s="1" t="s">
        <v>8</v>
      </c>
      <c r="D65" s="3">
        <v>2</v>
      </c>
      <c r="E65" s="3"/>
      <c r="F65" s="3"/>
      <c r="G65" s="18">
        <f t="shared" si="4"/>
        <v>0</v>
      </c>
    </row>
    <row r="66" spans="1:7">
      <c r="A66" s="26" t="s">
        <v>115</v>
      </c>
      <c r="B66" s="27"/>
      <c r="C66" s="27"/>
      <c r="D66" s="27"/>
      <c r="E66" s="27"/>
      <c r="F66" s="27"/>
      <c r="G66" s="18"/>
    </row>
    <row r="67" spans="1:7">
      <c r="A67" s="1" t="s">
        <v>118</v>
      </c>
      <c r="B67" s="2" t="s">
        <v>117</v>
      </c>
      <c r="C67" s="1" t="s">
        <v>35</v>
      </c>
      <c r="D67" s="3">
        <v>100</v>
      </c>
      <c r="E67" s="3"/>
      <c r="F67" s="3"/>
      <c r="G67" s="18">
        <f t="shared" ref="G67:G88" si="5">E67*F67</f>
        <v>0</v>
      </c>
    </row>
    <row r="68" spans="1:7">
      <c r="A68" s="1" t="s">
        <v>120</v>
      </c>
      <c r="B68" s="2" t="s">
        <v>119</v>
      </c>
      <c r="C68" s="1" t="s">
        <v>8</v>
      </c>
      <c r="D68" s="3">
        <v>2</v>
      </c>
      <c r="E68" s="3"/>
      <c r="F68" s="3"/>
      <c r="G68" s="18">
        <f t="shared" si="5"/>
        <v>0</v>
      </c>
    </row>
    <row r="69" spans="1:7">
      <c r="A69" s="1" t="s">
        <v>122</v>
      </c>
      <c r="B69" s="2" t="s">
        <v>121</v>
      </c>
      <c r="C69" s="1" t="s">
        <v>8</v>
      </c>
      <c r="D69" s="3">
        <v>1</v>
      </c>
      <c r="E69" s="3"/>
      <c r="F69" s="3"/>
      <c r="G69" s="18">
        <f t="shared" si="5"/>
        <v>0</v>
      </c>
    </row>
    <row r="70" spans="1:7">
      <c r="A70" s="1" t="s">
        <v>124</v>
      </c>
      <c r="B70" s="2" t="s">
        <v>123</v>
      </c>
      <c r="C70" s="1" t="s">
        <v>12</v>
      </c>
      <c r="D70" s="3">
        <v>1</v>
      </c>
      <c r="E70" s="3"/>
      <c r="F70" s="3"/>
      <c r="G70" s="18">
        <f t="shared" si="5"/>
        <v>0</v>
      </c>
    </row>
    <row r="71" spans="1:7">
      <c r="A71" s="1" t="s">
        <v>192</v>
      </c>
      <c r="B71" s="2" t="s">
        <v>125</v>
      </c>
      <c r="C71" s="1" t="s">
        <v>8</v>
      </c>
      <c r="D71" s="3">
        <v>5</v>
      </c>
      <c r="E71" s="3"/>
      <c r="F71" s="3"/>
      <c r="G71" s="18">
        <f t="shared" si="5"/>
        <v>0</v>
      </c>
    </row>
    <row r="72" spans="1:7" ht="28">
      <c r="A72" s="1" t="s">
        <v>193</v>
      </c>
      <c r="B72" s="2" t="s">
        <v>100</v>
      </c>
      <c r="C72" s="1" t="s">
        <v>35</v>
      </c>
      <c r="D72" s="3">
        <v>600</v>
      </c>
      <c r="E72" s="3"/>
      <c r="F72" s="3"/>
      <c r="G72" s="18">
        <f t="shared" si="5"/>
        <v>0</v>
      </c>
    </row>
    <row r="73" spans="1:7">
      <c r="A73" s="1" t="s">
        <v>126</v>
      </c>
      <c r="B73" s="2" t="s">
        <v>70</v>
      </c>
      <c r="C73" s="1" t="s">
        <v>35</v>
      </c>
      <c r="D73" s="3">
        <v>1200</v>
      </c>
      <c r="E73" s="3"/>
      <c r="F73" s="3"/>
      <c r="G73" s="18">
        <f t="shared" si="5"/>
        <v>0</v>
      </c>
    </row>
    <row r="74" spans="1:7">
      <c r="A74" s="1" t="s">
        <v>128</v>
      </c>
      <c r="B74" s="2" t="s">
        <v>127</v>
      </c>
      <c r="C74" s="1" t="s">
        <v>8</v>
      </c>
      <c r="D74" s="3">
        <v>1</v>
      </c>
      <c r="E74" s="3"/>
      <c r="F74" s="3"/>
      <c r="G74" s="18">
        <f t="shared" si="5"/>
        <v>0</v>
      </c>
    </row>
    <row r="75" spans="1:7">
      <c r="A75" s="1" t="s">
        <v>194</v>
      </c>
      <c r="B75" s="2" t="s">
        <v>129</v>
      </c>
      <c r="C75" s="1" t="s">
        <v>35</v>
      </c>
      <c r="D75" s="3">
        <v>200</v>
      </c>
      <c r="E75" s="3"/>
      <c r="F75" s="3"/>
      <c r="G75" s="18">
        <f t="shared" si="5"/>
        <v>0</v>
      </c>
    </row>
    <row r="76" spans="1:7">
      <c r="A76" s="1" t="s">
        <v>130</v>
      </c>
      <c r="B76" s="2" t="s">
        <v>71</v>
      </c>
      <c r="C76" s="1" t="s">
        <v>35</v>
      </c>
      <c r="D76" s="3">
        <v>500</v>
      </c>
      <c r="E76" s="3"/>
      <c r="F76" s="3"/>
      <c r="G76" s="18">
        <f t="shared" si="5"/>
        <v>0</v>
      </c>
    </row>
    <row r="77" spans="1:7">
      <c r="A77" s="1" t="s">
        <v>132</v>
      </c>
      <c r="B77" s="2" t="s">
        <v>131</v>
      </c>
      <c r="C77" s="1" t="s">
        <v>12</v>
      </c>
      <c r="D77" s="3">
        <v>1</v>
      </c>
      <c r="E77" s="3"/>
      <c r="F77" s="3"/>
      <c r="G77" s="18">
        <f t="shared" si="5"/>
        <v>0</v>
      </c>
    </row>
    <row r="78" spans="1:7">
      <c r="A78" s="1" t="s">
        <v>134</v>
      </c>
      <c r="B78" s="2" t="s">
        <v>133</v>
      </c>
      <c r="C78" s="1" t="s">
        <v>49</v>
      </c>
      <c r="D78" s="3">
        <v>1000</v>
      </c>
      <c r="E78" s="3"/>
      <c r="F78" s="3"/>
      <c r="G78" s="18">
        <f t="shared" si="5"/>
        <v>0</v>
      </c>
    </row>
    <row r="79" spans="1:7">
      <c r="A79" s="1" t="s">
        <v>136</v>
      </c>
      <c r="B79" s="2" t="s">
        <v>135</v>
      </c>
      <c r="C79" s="1" t="s">
        <v>12</v>
      </c>
      <c r="D79" s="3">
        <v>4</v>
      </c>
      <c r="E79" s="3"/>
      <c r="F79" s="3"/>
      <c r="G79" s="18">
        <f t="shared" si="5"/>
        <v>0</v>
      </c>
    </row>
    <row r="80" spans="1:7">
      <c r="A80" s="1" t="s">
        <v>195</v>
      </c>
      <c r="B80" s="2" t="s">
        <v>137</v>
      </c>
      <c r="C80" s="1" t="s">
        <v>24</v>
      </c>
      <c r="D80" s="3">
        <v>50</v>
      </c>
      <c r="E80" s="3"/>
      <c r="F80" s="3"/>
      <c r="G80" s="18">
        <f t="shared" si="5"/>
        <v>0</v>
      </c>
    </row>
    <row r="81" spans="1:7">
      <c r="A81" s="1" t="s">
        <v>196</v>
      </c>
      <c r="B81" s="2" t="s">
        <v>88</v>
      </c>
      <c r="C81" s="1" t="s">
        <v>35</v>
      </c>
      <c r="D81" s="3">
        <v>700</v>
      </c>
      <c r="E81" s="3"/>
      <c r="F81" s="3"/>
      <c r="G81" s="18">
        <f t="shared" si="5"/>
        <v>0</v>
      </c>
    </row>
    <row r="82" spans="1:7">
      <c r="A82" s="26" t="s">
        <v>138</v>
      </c>
      <c r="B82" s="27"/>
      <c r="C82" s="27"/>
      <c r="D82" s="27"/>
      <c r="E82" s="27"/>
      <c r="F82" s="27"/>
      <c r="G82" s="18">
        <f t="shared" si="5"/>
        <v>0</v>
      </c>
    </row>
    <row r="83" spans="1:7" ht="28">
      <c r="A83" s="1" t="s">
        <v>197</v>
      </c>
      <c r="B83" s="2" t="s">
        <v>139</v>
      </c>
      <c r="C83" s="1" t="s">
        <v>8</v>
      </c>
      <c r="D83" s="3">
        <v>1</v>
      </c>
      <c r="E83" s="3"/>
      <c r="F83" s="3"/>
      <c r="G83" s="18">
        <f t="shared" si="5"/>
        <v>0</v>
      </c>
    </row>
    <row r="84" spans="1:7">
      <c r="A84" s="1" t="s">
        <v>198</v>
      </c>
      <c r="B84" s="2" t="s">
        <v>140</v>
      </c>
      <c r="C84" s="1" t="s">
        <v>35</v>
      </c>
      <c r="D84" s="3">
        <v>170</v>
      </c>
      <c r="E84" s="3"/>
      <c r="F84" s="3"/>
      <c r="G84" s="18">
        <f t="shared" si="5"/>
        <v>0</v>
      </c>
    </row>
    <row r="85" spans="1:7">
      <c r="A85" s="1" t="s">
        <v>199</v>
      </c>
      <c r="B85" s="2" t="s">
        <v>141</v>
      </c>
      <c r="C85" s="1" t="s">
        <v>8</v>
      </c>
      <c r="D85" s="3">
        <v>1</v>
      </c>
      <c r="E85" s="3"/>
      <c r="F85" s="3"/>
      <c r="G85" s="18">
        <f t="shared" si="5"/>
        <v>0</v>
      </c>
    </row>
    <row r="86" spans="1:7">
      <c r="A86" s="26" t="s">
        <v>58</v>
      </c>
      <c r="B86" s="27"/>
      <c r="C86" s="27"/>
      <c r="D86" s="27"/>
      <c r="E86" s="27"/>
      <c r="F86" s="27"/>
      <c r="G86" s="18">
        <f t="shared" si="5"/>
        <v>0</v>
      </c>
    </row>
    <row r="87" spans="1:7">
      <c r="A87" s="1" t="s">
        <v>200</v>
      </c>
      <c r="B87" s="2" t="s">
        <v>59</v>
      </c>
      <c r="C87" s="1" t="s">
        <v>49</v>
      </c>
      <c r="D87" s="3">
        <v>1200</v>
      </c>
      <c r="E87" s="3"/>
      <c r="F87" s="3"/>
      <c r="G87" s="18">
        <f t="shared" si="5"/>
        <v>0</v>
      </c>
    </row>
    <row r="88" spans="1:7">
      <c r="A88" s="1" t="s">
        <v>201</v>
      </c>
      <c r="B88" s="2" t="s">
        <v>110</v>
      </c>
      <c r="C88" s="1" t="s">
        <v>49</v>
      </c>
      <c r="D88" s="3">
        <v>1200</v>
      </c>
      <c r="E88" s="3"/>
      <c r="F88" s="3"/>
      <c r="G88" s="18">
        <f t="shared" si="5"/>
        <v>0</v>
      </c>
    </row>
    <row r="89" spans="1:7">
      <c r="A89" s="26" t="s">
        <v>142</v>
      </c>
      <c r="B89" s="27"/>
      <c r="C89" s="27"/>
      <c r="D89" s="27"/>
      <c r="E89" s="27"/>
      <c r="F89" s="27"/>
      <c r="G89" s="18"/>
    </row>
    <row r="90" spans="1:7" ht="28">
      <c r="A90" s="1" t="s">
        <v>202</v>
      </c>
      <c r="B90" s="2" t="s">
        <v>143</v>
      </c>
      <c r="C90" s="1" t="s">
        <v>35</v>
      </c>
      <c r="D90" s="3">
        <v>4100</v>
      </c>
      <c r="E90" s="3"/>
      <c r="F90" s="3"/>
      <c r="G90" s="18">
        <f t="shared" ref="G90:G94" si="6">E90*F90</f>
        <v>0</v>
      </c>
    </row>
    <row r="91" spans="1:7">
      <c r="A91" s="1" t="s">
        <v>203</v>
      </c>
      <c r="B91" s="2" t="s">
        <v>144</v>
      </c>
      <c r="C91" s="1" t="s">
        <v>49</v>
      </c>
      <c r="D91" s="3">
        <v>24200</v>
      </c>
      <c r="E91" s="3"/>
      <c r="F91" s="3"/>
      <c r="G91" s="18">
        <f t="shared" si="6"/>
        <v>0</v>
      </c>
    </row>
    <row r="92" spans="1:7">
      <c r="A92" s="1" t="s">
        <v>204</v>
      </c>
      <c r="B92" s="2" t="s">
        <v>145</v>
      </c>
      <c r="C92" s="1" t="s">
        <v>35</v>
      </c>
      <c r="D92" s="3">
        <v>550</v>
      </c>
      <c r="E92" s="3"/>
      <c r="F92" s="3"/>
      <c r="G92" s="18">
        <f t="shared" si="6"/>
        <v>0</v>
      </c>
    </row>
    <row r="93" spans="1:7">
      <c r="A93" s="1" t="s">
        <v>205</v>
      </c>
      <c r="B93" s="2" t="s">
        <v>111</v>
      </c>
      <c r="C93" s="1" t="s">
        <v>35</v>
      </c>
      <c r="D93" s="3">
        <v>4100</v>
      </c>
      <c r="E93" s="3"/>
      <c r="F93" s="3"/>
      <c r="G93" s="18">
        <f t="shared" si="6"/>
        <v>0</v>
      </c>
    </row>
    <row r="94" spans="1:7">
      <c r="A94" s="1" t="s">
        <v>206</v>
      </c>
      <c r="B94" s="2" t="s">
        <v>146</v>
      </c>
      <c r="C94" s="1" t="s">
        <v>49</v>
      </c>
      <c r="D94" s="3">
        <v>18100</v>
      </c>
      <c r="E94" s="17"/>
      <c r="F94" s="17"/>
      <c r="G94" s="18">
        <f t="shared" si="6"/>
        <v>0</v>
      </c>
    </row>
    <row r="95" spans="1:7" s="9" customFormat="1">
      <c r="D95" s="10"/>
      <c r="E95" s="10"/>
      <c r="F95" s="11" t="s">
        <v>60</v>
      </c>
      <c r="G95" s="12">
        <f>SUM(G7:G94)</f>
        <v>0</v>
      </c>
    </row>
    <row r="96" spans="1:7" s="9" customFormat="1">
      <c r="D96" s="10"/>
      <c r="E96" s="10"/>
      <c r="F96" s="11" t="s">
        <v>61</v>
      </c>
      <c r="G96" s="12">
        <f>G95*0.2</f>
        <v>0</v>
      </c>
    </row>
    <row r="97" spans="2:7" s="9" customFormat="1">
      <c r="D97" s="10"/>
      <c r="E97" s="10"/>
      <c r="F97" s="11" t="s">
        <v>62</v>
      </c>
      <c r="G97" s="12">
        <f>G95+G96</f>
        <v>0</v>
      </c>
    </row>
    <row r="98" spans="2:7" ht="42">
      <c r="B98" s="19" t="s">
        <v>147</v>
      </c>
      <c r="D98" s="4"/>
      <c r="E98" s="4"/>
      <c r="F98" s="4"/>
      <c r="G98"/>
    </row>
  </sheetData>
  <mergeCells count="13">
    <mergeCell ref="A21:F21"/>
    <mergeCell ref="A86:F86"/>
    <mergeCell ref="A89:F89"/>
    <mergeCell ref="A29:F29"/>
    <mergeCell ref="A43:F43"/>
    <mergeCell ref="A63:F63"/>
    <mergeCell ref="A66:F66"/>
    <mergeCell ref="A82:F82"/>
    <mergeCell ref="A1:G1"/>
    <mergeCell ref="A4:F4"/>
    <mergeCell ref="A5:F5"/>
    <mergeCell ref="A6:F6"/>
    <mergeCell ref="A9:F9"/>
  </mergeCells>
  <phoneticPr fontId="5" type="noConversion"/>
  <pageMargins left="0.70000000000000007" right="0.70000000000000007" top="1.075" bottom="0.75000000000000011" header="0.30000000000000004" footer="0.30000000000000004"/>
  <pageSetup paperSize="9" scale="60" fitToHeight="2" orientation="portrait"/>
  <headerFooter>
    <oddHeader>&amp;L&amp;"-,Gras italique"&amp;14 17_015 - SCI les Murailles (60) - Création de la palteforme logistique PIHEN à Rémy&amp;C&amp;"-,Gras italique"&amp;16&amp;U_x000D__x000D_&amp;A</oddHeader>
    <oddFooter>&amp;CPage &amp;P/&amp;N&amp;REdition du  &amp;D</oddFoot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view="pageLayout" topLeftCell="A2" workbookViewId="0">
      <selection activeCell="C30" sqref="C30"/>
    </sheetView>
  </sheetViews>
  <sheetFormatPr baseColWidth="10" defaultRowHeight="14" x14ac:dyDescent="0"/>
  <cols>
    <col min="1" max="1" width="7.1640625" bestFit="1" customWidth="1"/>
    <col min="2" max="2" width="63" customWidth="1"/>
    <col min="3" max="3" width="6.5" bestFit="1" customWidth="1"/>
    <col min="4" max="4" width="10.1640625" style="24" bestFit="1" customWidth="1"/>
    <col min="5" max="5" width="8.83203125" style="8" customWidth="1"/>
    <col min="6" max="6" width="13.6640625" style="7" bestFit="1" customWidth="1"/>
    <col min="7" max="7" width="17.5" style="7" customWidth="1"/>
  </cols>
  <sheetData>
    <row r="1" spans="1:7" ht="18">
      <c r="A1" s="25" t="s">
        <v>78</v>
      </c>
      <c r="B1" s="25"/>
      <c r="C1" s="25"/>
      <c r="D1" s="25"/>
      <c r="E1" s="25"/>
      <c r="F1" s="25"/>
      <c r="G1" s="25"/>
    </row>
    <row r="3" spans="1:7" s="16" customFormat="1" ht="42">
      <c r="A3" s="13" t="s">
        <v>0</v>
      </c>
      <c r="B3" s="13" t="s">
        <v>1</v>
      </c>
      <c r="C3" s="13" t="s">
        <v>2</v>
      </c>
      <c r="D3" s="21" t="s">
        <v>77</v>
      </c>
      <c r="E3" s="14" t="s">
        <v>76</v>
      </c>
      <c r="F3" s="15" t="s">
        <v>3</v>
      </c>
      <c r="G3" s="15" t="s">
        <v>4</v>
      </c>
    </row>
    <row r="4" spans="1:7">
      <c r="A4" s="26" t="s">
        <v>79</v>
      </c>
      <c r="B4" s="27"/>
      <c r="C4" s="27"/>
      <c r="D4" s="27"/>
      <c r="E4" s="27"/>
      <c r="F4" s="27"/>
      <c r="G4" s="18"/>
    </row>
    <row r="5" spans="1:7">
      <c r="A5" s="26" t="s">
        <v>80</v>
      </c>
      <c r="B5" s="27"/>
      <c r="C5" s="27"/>
      <c r="D5" s="27"/>
      <c r="E5" s="27"/>
      <c r="F5" s="27"/>
      <c r="G5" s="18"/>
    </row>
    <row r="6" spans="1:7">
      <c r="A6" s="26" t="s">
        <v>5</v>
      </c>
      <c r="B6" s="27"/>
      <c r="C6" s="27"/>
      <c r="D6" s="27"/>
      <c r="E6" s="27"/>
      <c r="F6" s="27"/>
      <c r="G6" s="18"/>
    </row>
    <row r="7" spans="1:7">
      <c r="A7" s="1" t="s">
        <v>148</v>
      </c>
      <c r="B7" s="2" t="s">
        <v>7</v>
      </c>
      <c r="C7" s="1" t="s">
        <v>8</v>
      </c>
      <c r="D7" s="22">
        <v>1</v>
      </c>
      <c r="E7" s="3"/>
      <c r="F7" s="5"/>
      <c r="G7" s="18">
        <f>E7*F7</f>
        <v>0</v>
      </c>
    </row>
    <row r="8" spans="1:7">
      <c r="A8" s="1" t="s">
        <v>149</v>
      </c>
      <c r="B8" s="2" t="s">
        <v>67</v>
      </c>
      <c r="C8" s="1" t="s">
        <v>12</v>
      </c>
      <c r="D8" s="22">
        <v>1</v>
      </c>
      <c r="E8" s="3"/>
      <c r="F8" s="5"/>
      <c r="G8" s="18">
        <f t="shared" ref="G8:G9" si="0">E8*F8</f>
        <v>0</v>
      </c>
    </row>
    <row r="9" spans="1:7">
      <c r="A9" s="1" t="s">
        <v>150</v>
      </c>
      <c r="B9" s="2" t="s">
        <v>15</v>
      </c>
      <c r="C9" s="1" t="s">
        <v>8</v>
      </c>
      <c r="D9" s="22">
        <v>1</v>
      </c>
      <c r="E9" s="3"/>
      <c r="F9" s="5"/>
      <c r="G9" s="18">
        <f t="shared" si="0"/>
        <v>0</v>
      </c>
    </row>
    <row r="10" spans="1:7">
      <c r="A10" s="26" t="s">
        <v>16</v>
      </c>
      <c r="B10" s="27"/>
      <c r="C10" s="27"/>
      <c r="D10" s="27"/>
      <c r="E10" s="27"/>
      <c r="F10" s="27"/>
      <c r="G10" s="18"/>
    </row>
    <row r="11" spans="1:7">
      <c r="A11" s="1" t="s">
        <v>151</v>
      </c>
      <c r="B11" s="2" t="s">
        <v>68</v>
      </c>
      <c r="C11" s="1" t="s">
        <v>8</v>
      </c>
      <c r="D11" s="22">
        <v>1</v>
      </c>
      <c r="E11" s="3"/>
      <c r="F11" s="5"/>
      <c r="G11" s="18">
        <f>E11*F11</f>
        <v>0</v>
      </c>
    </row>
    <row r="12" spans="1:7">
      <c r="A12" s="26" t="s">
        <v>69</v>
      </c>
      <c r="B12" s="27"/>
      <c r="C12" s="27"/>
      <c r="D12" s="27"/>
      <c r="E12" s="27"/>
      <c r="F12" s="27"/>
      <c r="G12" s="18"/>
    </row>
    <row r="13" spans="1:7">
      <c r="A13" s="1" t="s">
        <v>152</v>
      </c>
      <c r="B13" s="2" t="s">
        <v>70</v>
      </c>
      <c r="C13" s="1" t="s">
        <v>35</v>
      </c>
      <c r="D13" s="22">
        <v>840</v>
      </c>
      <c r="E13" s="3"/>
      <c r="F13" s="5"/>
      <c r="G13" s="18">
        <f t="shared" ref="G13:G15" si="1">E13*F13</f>
        <v>0</v>
      </c>
    </row>
    <row r="14" spans="1:7">
      <c r="A14" s="1" t="s">
        <v>153</v>
      </c>
      <c r="B14" s="2" t="s">
        <v>71</v>
      </c>
      <c r="C14" s="1" t="s">
        <v>35</v>
      </c>
      <c r="D14" s="22">
        <v>500</v>
      </c>
      <c r="E14" s="3"/>
      <c r="F14" s="5"/>
      <c r="G14" s="18">
        <f t="shared" si="1"/>
        <v>0</v>
      </c>
    </row>
    <row r="15" spans="1:7">
      <c r="A15" s="1" t="s">
        <v>154</v>
      </c>
      <c r="B15" s="2" t="s">
        <v>88</v>
      </c>
      <c r="C15" s="1" t="s">
        <v>35</v>
      </c>
      <c r="D15" s="22">
        <v>400</v>
      </c>
      <c r="E15" s="3"/>
      <c r="F15" s="5"/>
      <c r="G15" s="18">
        <f t="shared" si="1"/>
        <v>0</v>
      </c>
    </row>
    <row r="16" spans="1:7">
      <c r="A16" s="26" t="s">
        <v>72</v>
      </c>
      <c r="B16" s="27"/>
      <c r="C16" s="27"/>
      <c r="D16" s="27"/>
      <c r="E16" s="27"/>
      <c r="F16" s="27"/>
      <c r="G16" s="18"/>
    </row>
    <row r="17" spans="1:7">
      <c r="A17" s="1" t="s">
        <v>155</v>
      </c>
      <c r="B17" s="2" t="s">
        <v>156</v>
      </c>
      <c r="C17" s="1" t="s">
        <v>12</v>
      </c>
      <c r="D17" s="22">
        <v>17</v>
      </c>
      <c r="E17" s="3"/>
      <c r="F17" s="5"/>
      <c r="G17" s="18">
        <f t="shared" ref="G17:G21" si="2">E17*F17</f>
        <v>0</v>
      </c>
    </row>
    <row r="18" spans="1:7">
      <c r="A18" s="1" t="s">
        <v>157</v>
      </c>
      <c r="B18" s="2" t="s">
        <v>73</v>
      </c>
      <c r="C18" s="1" t="s">
        <v>24</v>
      </c>
      <c r="D18" s="22">
        <v>700</v>
      </c>
      <c r="E18" s="3"/>
      <c r="F18" s="5"/>
      <c r="G18" s="18">
        <f t="shared" si="2"/>
        <v>0</v>
      </c>
    </row>
    <row r="19" spans="1:7">
      <c r="A19" s="1" t="s">
        <v>158</v>
      </c>
      <c r="B19" s="2" t="s">
        <v>74</v>
      </c>
      <c r="C19" s="1" t="s">
        <v>24</v>
      </c>
      <c r="D19" s="22">
        <v>620</v>
      </c>
      <c r="E19" s="3"/>
      <c r="F19" s="5"/>
      <c r="G19" s="18">
        <f t="shared" si="2"/>
        <v>0</v>
      </c>
    </row>
    <row r="20" spans="1:7">
      <c r="A20" s="1" t="s">
        <v>159</v>
      </c>
      <c r="B20" s="2" t="s">
        <v>75</v>
      </c>
      <c r="C20" s="1" t="s">
        <v>24</v>
      </c>
      <c r="D20" s="22">
        <v>700</v>
      </c>
      <c r="E20" s="3"/>
      <c r="F20" s="5"/>
      <c r="G20" s="18">
        <f t="shared" ref="G20" si="3">E20*F20</f>
        <v>0</v>
      </c>
    </row>
    <row r="21" spans="1:7">
      <c r="A21" s="1" t="s">
        <v>172</v>
      </c>
      <c r="B21" s="2" t="s">
        <v>173</v>
      </c>
      <c r="C21" s="1" t="s">
        <v>12</v>
      </c>
      <c r="D21" s="22">
        <v>1</v>
      </c>
      <c r="E21" s="3"/>
      <c r="F21" s="5"/>
      <c r="G21" s="18">
        <f t="shared" si="2"/>
        <v>0</v>
      </c>
    </row>
    <row r="22" spans="1:7">
      <c r="A22" s="26" t="s">
        <v>160</v>
      </c>
      <c r="B22" s="27"/>
      <c r="C22" s="27"/>
      <c r="D22" s="27"/>
      <c r="E22" s="27"/>
      <c r="F22" s="27"/>
      <c r="G22" s="18"/>
    </row>
    <row r="23" spans="1:7">
      <c r="A23" s="1" t="s">
        <v>161</v>
      </c>
      <c r="B23" s="2" t="s">
        <v>162</v>
      </c>
      <c r="C23" s="1" t="s">
        <v>24</v>
      </c>
      <c r="D23" s="22">
        <v>1000</v>
      </c>
      <c r="E23" s="3"/>
      <c r="F23" s="5"/>
      <c r="G23" s="18">
        <f t="shared" ref="G23:G25" si="4">E23*F23</f>
        <v>0</v>
      </c>
    </row>
    <row r="24" spans="1:7">
      <c r="A24" s="1" t="s">
        <v>163</v>
      </c>
      <c r="B24" s="2" t="s">
        <v>164</v>
      </c>
      <c r="C24" s="1" t="s">
        <v>24</v>
      </c>
      <c r="D24" s="22">
        <v>150</v>
      </c>
      <c r="E24" s="3"/>
      <c r="F24" s="5"/>
      <c r="G24" s="18">
        <f t="shared" si="4"/>
        <v>0</v>
      </c>
    </row>
    <row r="25" spans="1:7">
      <c r="A25" s="1" t="s">
        <v>158</v>
      </c>
      <c r="B25" s="2" t="s">
        <v>74</v>
      </c>
      <c r="C25" s="1" t="s">
        <v>24</v>
      </c>
      <c r="D25" s="22">
        <v>1000</v>
      </c>
      <c r="E25" s="3"/>
      <c r="F25" s="5"/>
      <c r="G25" s="18">
        <f t="shared" si="4"/>
        <v>0</v>
      </c>
    </row>
    <row r="26" spans="1:7">
      <c r="A26" s="26" t="s">
        <v>165</v>
      </c>
      <c r="B26" s="27"/>
      <c r="C26" s="27"/>
      <c r="D26" s="27"/>
      <c r="E26" s="27"/>
      <c r="F26" s="27"/>
      <c r="G26" s="18"/>
    </row>
    <row r="27" spans="1:7">
      <c r="A27" s="1" t="s">
        <v>166</v>
      </c>
      <c r="B27" s="2" t="s">
        <v>167</v>
      </c>
      <c r="C27" s="1" t="s">
        <v>12</v>
      </c>
      <c r="D27" s="22">
        <v>7</v>
      </c>
      <c r="E27" s="3"/>
      <c r="F27" s="5"/>
      <c r="G27" s="18">
        <f t="shared" ref="G27:G29" si="5">E27*F27</f>
        <v>0</v>
      </c>
    </row>
    <row r="28" spans="1:7">
      <c r="A28" s="1" t="s">
        <v>168</v>
      </c>
      <c r="B28" s="2" t="s">
        <v>169</v>
      </c>
      <c r="C28" s="1" t="s">
        <v>24</v>
      </c>
      <c r="D28" s="22">
        <v>600</v>
      </c>
      <c r="E28" s="3"/>
      <c r="F28" s="5"/>
      <c r="G28" s="18">
        <f t="shared" si="5"/>
        <v>0</v>
      </c>
    </row>
    <row r="29" spans="1:7">
      <c r="A29" s="1" t="s">
        <v>170</v>
      </c>
      <c r="B29" s="2" t="s">
        <v>171</v>
      </c>
      <c r="C29" s="1" t="s">
        <v>24</v>
      </c>
      <c r="D29" s="22">
        <v>500</v>
      </c>
      <c r="E29" s="17"/>
      <c r="F29" s="6"/>
      <c r="G29" s="18">
        <f t="shared" si="5"/>
        <v>0</v>
      </c>
    </row>
    <row r="30" spans="1:7" s="9" customFormat="1">
      <c r="D30" s="23"/>
      <c r="E30" s="10"/>
      <c r="F30" s="11" t="s">
        <v>60</v>
      </c>
      <c r="G30" s="12">
        <f>SUM(G7:G29)</f>
        <v>0</v>
      </c>
    </row>
    <row r="31" spans="1:7" s="9" customFormat="1">
      <c r="D31" s="23"/>
      <c r="E31" s="10"/>
      <c r="F31" s="11" t="s">
        <v>61</v>
      </c>
      <c r="G31" s="12">
        <f>G30*0.2</f>
        <v>0</v>
      </c>
    </row>
    <row r="32" spans="1:7" s="9" customFormat="1">
      <c r="D32" s="23"/>
      <c r="E32" s="10"/>
      <c r="F32" s="11" t="s">
        <v>62</v>
      </c>
      <c r="G32" s="12">
        <f>G30+G31</f>
        <v>0</v>
      </c>
    </row>
    <row r="33" spans="2:7" ht="42">
      <c r="B33" s="19" t="s">
        <v>147</v>
      </c>
      <c r="E33" s="4"/>
      <c r="G33" s="20"/>
    </row>
  </sheetData>
  <mergeCells count="9">
    <mergeCell ref="A16:F16"/>
    <mergeCell ref="A22:F22"/>
    <mergeCell ref="A26:F26"/>
    <mergeCell ref="A1:G1"/>
    <mergeCell ref="A4:F4"/>
    <mergeCell ref="A5:F5"/>
    <mergeCell ref="A6:F6"/>
    <mergeCell ref="A10:F10"/>
    <mergeCell ref="A12:F12"/>
  </mergeCells>
  <phoneticPr fontId="5" type="noConversion"/>
  <pageMargins left="0.70000000000000007" right="0.70000000000000007" top="1.075" bottom="0.75000000000000011" header="0.30000000000000004" footer="0.30000000000000004"/>
  <pageSetup paperSize="9" scale="60" fitToHeight="2" orientation="portrait"/>
  <headerFooter>
    <oddHeader>&amp;L&amp;"-,Gras italique"&amp;14 17_015 - SCI les Murailles (60) - Création de la palteforme logistique PIHEN à Rémy&amp;C&amp;"-,Gras italique"&amp;16&amp;U_x000D__x000D_&amp;A</oddHeader>
    <oddFooter>&amp;CPage &amp;P/&amp;N&amp;REdition du  &amp;D</oddFooter>
  </headerFooter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01  Voirie, ass, AEP</vt:lpstr>
      <vt:lpstr>Lot 02 réseaux secs et EP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</dc:creator>
  <cp:lastModifiedBy>Didier</cp:lastModifiedBy>
  <cp:lastPrinted>2017-05-24T09:19:13Z</cp:lastPrinted>
  <dcterms:created xsi:type="dcterms:W3CDTF">2017-04-16T09:37:08Z</dcterms:created>
  <dcterms:modified xsi:type="dcterms:W3CDTF">2017-05-24T09:19:44Z</dcterms:modified>
</cp:coreProperties>
</file>